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104" windowHeight="7800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支出总表（引用）" sheetId="10" r:id="rId9"/>
    <sheet name="财拨总表（引用）" sheetId="11" r:id="rId10"/>
  </sheets>
  <definedNames>
    <definedName name="_xlnm.Print_Area" localSheetId="1">部门收入总表!$A$1:$O$35</definedName>
    <definedName name="_xlnm.Print_Area" localSheetId="2">部门支出总表!$A$1:$H$34</definedName>
    <definedName name="_xlnm.Print_Area" localSheetId="3">财拨收支总表!$A$1:$F$54</definedName>
    <definedName name="_xlnm.Print_Area" localSheetId="9">'财拨总表（引用）'!$A$1:$D$24</definedName>
    <definedName name="_xlnm.Print_Area" localSheetId="6">三公表!$A$1:$G$25</definedName>
    <definedName name="_xlnm.Print_Area" localSheetId="0">收支预算总表!$A$1:$D$54</definedName>
    <definedName name="_xlnm.Print_Area" localSheetId="5">一般公共预算基本支出表!$A$1:$E$38</definedName>
    <definedName name="_xlnm.Print_Area" localSheetId="4">一般公共预算支出表!$A$1:$E$34</definedName>
    <definedName name="_xlnm.Print_Area" localSheetId="7">政府性基金!$A$1:$E$18</definedName>
    <definedName name="_xlnm.Print_Area" localSheetId="8">'支出总表（引用）'!$A$1:$C$17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9">'财拨总表（引用）'!$A:$D,'财拨总表（引用）'!$1:$6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  <definedName name="_xlnm.Print_Titles" localSheetId="8">'支出总表（引用）'!$A:$C,'支出总表（引用）'!$1:$6</definedName>
  </definedNames>
  <calcPr calcId="124519" fullCalcOnLoad="1"/>
</workbook>
</file>

<file path=xl/calcChain.xml><?xml version="1.0" encoding="utf-8"?>
<calcChain xmlns="http://schemas.openxmlformats.org/spreadsheetml/2006/main">
  <c r="C6" i="2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B49"/>
  <c r="D49"/>
  <c r="B53"/>
  <c r="D53"/>
  <c r="D6" i="3"/>
  <c r="E6"/>
  <c r="F6"/>
  <c r="G6"/>
  <c r="H6"/>
  <c r="I6"/>
  <c r="J6"/>
  <c r="K6"/>
  <c r="L6"/>
  <c r="M6"/>
  <c r="N6"/>
  <c r="O6"/>
  <c r="D6" i="4"/>
  <c r="E6"/>
  <c r="F6"/>
  <c r="G6"/>
  <c r="H6"/>
  <c r="D6" i="5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B54"/>
  <c r="D54"/>
  <c r="E54"/>
  <c r="F54"/>
  <c r="D6" i="6"/>
  <c r="E6"/>
  <c r="D6" i="7"/>
  <c r="E6"/>
  <c r="D5" i="8"/>
  <c r="E5"/>
  <c r="F5"/>
  <c r="G5"/>
  <c r="D6" i="9"/>
  <c r="E6"/>
</calcChain>
</file>

<file path=xl/sharedStrings.xml><?xml version="1.0" encoding="utf-8"?>
<sst xmlns="http://schemas.openxmlformats.org/spreadsheetml/2006/main" count="288" uniqueCount="156">
  <si>
    <t>收支预算总表</t>
  </si>
  <si>
    <t>填报单位:133001南昌航空城管理委员会本级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</si>
  <si>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</si>
  <si>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</si>
  <si>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</si>
  <si>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</si>
  <si>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</si>
  <si>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</si>
  <si>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</si>
  <si>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</si>
  <si>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</si>
  <si>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</si>
  <si>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</si>
  <si>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</si>
  <si>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</si>
  <si>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</si>
  <si>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</si>
  <si>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</si>
  <si>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</si>
  <si>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</si>
  <si>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</si>
  <si>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</si>
  <si>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</si>
  <si>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</si>
  <si>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</si>
  <si>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</si>
  <si>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</si>
  <si>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</si>
  <si>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</si>
  <si>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</si>
  <si>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</si>
  <si>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</si>
  <si>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</si>
  <si>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</si>
  <si>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</si>
  <si>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</si>
  <si>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</si>
  <si>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</si>
  <si>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</si>
  <si>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</si>
  <si>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</si>
  <si>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</si>
  <si>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</si>
  <si>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</si>
  <si>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</si>
  <si>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</si>
  <si>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</si>
  <si>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</si>
  <si>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</si>
  <si>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</si>
  <si>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</si>
  <si>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</si>
  <si>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206</t>
  </si>
  <si>
    <t>科学技术支出</t>
  </si>
  <si>
    <t>　04</t>
  </si>
  <si>
    <t>　技术研究与开发</t>
  </si>
  <si>
    <t>　　2060499</t>
  </si>
  <si>
    <t>　　其他技术研究与开发支出</t>
  </si>
  <si>
    <t>210</t>
  </si>
  <si>
    <t>卫生健康支出</t>
  </si>
  <si>
    <t>　公共卫生</t>
  </si>
  <si>
    <t>　　2100410</t>
  </si>
  <si>
    <t>　　突发公共卫生事件应急处理</t>
  </si>
  <si>
    <t>215</t>
  </si>
  <si>
    <t>资源勘探工业信息等支出</t>
  </si>
  <si>
    <t>　99</t>
  </si>
  <si>
    <t>　其他资源勘探信息等支出</t>
  </si>
  <si>
    <t>　　2159999</t>
  </si>
  <si>
    <t>　　其他资源勘探信息等支出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</si>
  <si>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</si>
  <si>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</si>
  <si>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</si>
  <si>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</si>
  <si>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</si>
  <si>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</si>
  <si>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</si>
  <si>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</si>
  <si>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</si>
  <si>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</si>
  <si>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</si>
  <si>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</si>
  <si>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</si>
  <si>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</si>
  <si>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</si>
  <si>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</si>
  <si>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</si>
  <si>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</si>
  <si>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</si>
  <si>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</si>
  <si>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</si>
  <si>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</si>
  <si>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</si>
  <si>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</si>
  <si>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</si>
  <si>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</si>
  <si>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</si>
  <si>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</si>
  <si>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</si>
  <si>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</si>
  <si>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</si>
  <si>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</si>
  <si>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</si>
  <si>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</si>
  <si>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</si>
  <si>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</si>
  <si>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</si>
  <si>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</si>
  <si>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</si>
  <si>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</si>
  <si>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</si>
  <si>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</si>
  <si>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3010302</t>
  </si>
  <si>
    <t>　其他奖金</t>
  </si>
  <si>
    <t>3010702</t>
  </si>
  <si>
    <t>　其他事业单位绩效工资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</si>
  <si>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</si>
  <si>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</si>
  <si>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</si>
  <si>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</si>
  <si>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</si>
  <si>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</si>
  <si>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</si>
  <si>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</si>
  <si>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</si>
  <si>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</si>
  <si>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</si>
  <si>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</si>
  <si>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</si>
  <si>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</si>
  <si>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</si>
  <si>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30216</t>
  </si>
  <si>
    <t>　培训费</t>
  </si>
  <si>
    <t>30217</t>
  </si>
  <si>
    <t>　公务接待费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</si>
  <si>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</si>
  <si>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</si>
  <si>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</si>
  <si>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</si>
  <si>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</si>
  <si>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</si>
  <si>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资本性支出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</si>
  <si>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</si>
  <si>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</si>
  <si>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</si>
  <si>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</si>
  <si>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</si>
  <si>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</si>
  <si>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</si>
  <si>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</si>
  <si>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</si>
  <si>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133</t>
  </si>
  <si>
    <t>南昌航空城管理委员会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</si>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</sst>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">
    <numFmt numFmtId="180" formatCode="#,##0.00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Calibri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/>
    <xf numFmtId="2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4" fontId="3" fillId="0" borderId="5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37" fontId="3" fillId="0" borderId="9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horizontal="left" vertical="center"/>
    </xf>
    <xf numFmtId="4" fontId="3" fillId="0" borderId="6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/>
    <xf numFmtId="4" fontId="3" fillId="0" borderId="2" xfId="0" applyNumberFormat="1" applyFont="1" applyBorder="1" applyAlignment="1" applyProtection="1">
      <alignment horizontal="center" vertical="center"/>
    </xf>
    <xf numFmtId="180" fontId="4" fillId="2" borderId="0" xfId="0" applyNumberFormat="1" applyFont="1" applyFill="1" applyBorder="1" applyAlignment="1" applyProtection="1"/>
    <xf numFmtId="4" fontId="3" fillId="0" borderId="5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/>
    <xf numFmtId="4" fontId="3" fillId="0" borderId="5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/>
    <xf numFmtId="0" fontId="1" fillId="0" borderId="2" xfId="0" applyFont="1" applyBorder="1" applyAlignment="1" applyProtection="1"/>
    <xf numFmtId="4" fontId="1" fillId="0" borderId="2" xfId="0" applyNumberFormat="1" applyFont="1" applyBorder="1" applyAlignment="1" applyProtection="1"/>
    <xf numFmtId="4" fontId="3" fillId="0" borderId="6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95"/>
  <sheetViews>
    <sheetView showGridLines="0" tabSelected="1" workbookViewId="0">
      <selection activeCell="A17" sqref="A17:IV46"/>
    </sheetView>
  </sheetViews>
  <sheetFormatPr defaultColWidth="8.88671875" defaultRowHeight="12.75" customHeight="1"/>
  <cols>
    <col min="1" max="1" width="44.44140625" style="1" customWidth="1"/>
    <col min="2" max="2" width="24.33203125" style="1" customWidth="1"/>
    <col min="3" max="3" width="54.33203125" style="1" customWidth="1"/>
    <col min="4" max="4" width="25" style="1" customWidth="1"/>
    <col min="5" max="255" width="9.109375" style="1" customWidth="1"/>
  </cols>
  <sheetData>
    <row r="2" spans="1:4" s="1" customFormat="1" ht="29.25" customHeight="1">
      <c r="A2" s="53" t="s">
        <v>0</v>
      </c>
      <c r="B2" s="53"/>
      <c r="C2" s="53"/>
      <c r="D2" s="53"/>
    </row>
    <row r="3" spans="1:4" s="1" customFormat="1" ht="17.25" customHeight="1">
      <c r="A3" s="14" t="s">
        <v>1</v>
      </c>
      <c r="B3" s="15"/>
      <c r="C3" s="15"/>
      <c r="D3" s="16" t="s">
        <v>2</v>
      </c>
    </row>
    <row r="4" spans="1:4" s="1" customFormat="1" ht="17.25" customHeight="1">
      <c r="A4" s="54" t="s">
        <v>3</v>
      </c>
      <c r="B4" s="54"/>
      <c r="C4" s="54" t="s">
        <v>4</v>
      </c>
      <c r="D4" s="54"/>
    </row>
    <row r="5" spans="1:4" s="1" customFormat="1" ht="17.25" customHeight="1">
      <c r="A5" s="3" t="s">
        <v>5</v>
      </c>
      <c r="B5" s="4" t="s">
        <v>6</v>
      </c>
      <c r="C5" s="17" t="s">
        <v>7</v>
      </c>
      <c r="D5" s="17" t="s">
        <v>6</v>
      </c>
    </row>
    <row r="6" spans="1:4" s="1" customFormat="1" ht="17.25" customHeight="1">
      <c r="A6" s="32" t="s">
        <v>8</v>
      </c>
      <c r="B6" s="33">
        <v>2170.9499999999998</v>
      </c>
      <c r="C6" s="46" t="str">
        <f>'支出总表（引用）'!A8</f>
        <v>一般公共服务支出</v>
      </c>
      <c r="D6" s="40">
        <f>'支出总表（引用）'!B8</f>
        <v>2119.65</v>
      </c>
    </row>
    <row r="7" spans="1:4" s="1" customFormat="1" ht="17.25" customHeight="1">
      <c r="A7" s="32" t="s">
        <v>9</v>
      </c>
      <c r="B7" s="33">
        <v>2170.9499999999998</v>
      </c>
      <c r="C7" s="46" t="str">
        <f>'支出总表（引用）'!A9</f>
        <v>科学技术支出</v>
      </c>
      <c r="D7" s="40">
        <f>'支出总表（引用）'!B9</f>
        <v>500</v>
      </c>
    </row>
    <row r="8" spans="1:4" s="1" customFormat="1" ht="17.25" customHeight="1">
      <c r="A8" s="32" t="s">
        <v>10</v>
      </c>
      <c r="B8" s="33"/>
      <c r="C8" s="46" t="str">
        <f>'支出总表（引用）'!A10</f>
        <v>卫生健康支出</v>
      </c>
      <c r="D8" s="40">
        <f>'支出总表（引用）'!B10</f>
        <v>50</v>
      </c>
    </row>
    <row r="9" spans="1:4" s="1" customFormat="1" ht="17.25" customHeight="1">
      <c r="A9" s="32" t="s">
        <v>11</v>
      </c>
      <c r="B9" s="33"/>
      <c r="C9" s="46" t="str">
        <f>'支出总表（引用）'!A11</f>
        <v>资源勘探工业信息等支出</v>
      </c>
      <c r="D9" s="40">
        <f>'支出总表（引用）'!B11</f>
        <v>1000</v>
      </c>
    </row>
    <row r="10" spans="1:4" s="1" customFormat="1" ht="17.25" customHeight="1">
      <c r="A10" s="32" t="s">
        <v>12</v>
      </c>
      <c r="B10" s="33"/>
      <c r="C10" s="46" t="str">
        <f>'支出总表（引用）'!A12</f>
        <v>住房保障支出</v>
      </c>
      <c r="D10" s="40">
        <f>'支出总表（引用）'!B12</f>
        <v>70</v>
      </c>
    </row>
    <row r="11" spans="1:4" s="1" customFormat="1" ht="17.25" customHeight="1">
      <c r="A11" s="32" t="s">
        <v>13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14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15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16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17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hidden="1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hidden="1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hidden="1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hidden="1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hidden="1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hidden="1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hidden="1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hidden="1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hidden="1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hidden="1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hidden="1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hidden="1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hidden="1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hidden="1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hidden="1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hidden="1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hidden="1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hidden="1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hidden="1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hidden="1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hidden="1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hidden="1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hidden="1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hidden="1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hidden="1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hidden="1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hidden="1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hidden="1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hidden="1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hidden="1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254" s="1" customFormat="1" ht="17.25" customHeight="1">
      <c r="A49" s="41" t="s">
        <v>18</v>
      </c>
      <c r="B49" s="33">
        <f>SUM(B6,B11,B12,B13,B14,B15)</f>
        <v>2170.9499999999998</v>
      </c>
      <c r="C49" s="41" t="s">
        <v>19</v>
      </c>
      <c r="D49" s="19">
        <f>'支出总表（引用）'!B7</f>
        <v>3739.65</v>
      </c>
    </row>
    <row r="50" spans="1:254" s="1" customFormat="1" ht="17.25" customHeight="1">
      <c r="A50" s="32" t="s">
        <v>20</v>
      </c>
      <c r="B50" s="33"/>
      <c r="C50" s="47" t="s">
        <v>21</v>
      </c>
      <c r="D50" s="19"/>
    </row>
    <row r="51" spans="1:254" s="1" customFormat="1" ht="17.25" customHeight="1">
      <c r="A51" s="32" t="s">
        <v>22</v>
      </c>
      <c r="B51" s="48">
        <v>1568.7</v>
      </c>
      <c r="C51" s="49"/>
      <c r="D51" s="19"/>
    </row>
    <row r="52" spans="1:254" s="1" customFormat="1" ht="17.25" customHeight="1">
      <c r="A52" s="50"/>
      <c r="B52" s="51"/>
      <c r="C52" s="49"/>
      <c r="D52" s="19"/>
    </row>
    <row r="53" spans="1:254" s="1" customFormat="1" ht="17.25" customHeight="1">
      <c r="A53" s="41" t="s">
        <v>23</v>
      </c>
      <c r="B53" s="52">
        <f>SUM(B49,B50,B51)</f>
        <v>3739.6499999999996</v>
      </c>
      <c r="C53" s="41" t="s">
        <v>24</v>
      </c>
      <c r="D53" s="19">
        <f>B53</f>
        <v>3739.6499999999996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9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/>
  </sheetViews>
  <sheetFormatPr defaultColWidth="8.88671875" defaultRowHeight="12.75" customHeight="1"/>
  <cols>
    <col min="1" max="1" width="35.33203125" style="1" customWidth="1"/>
    <col min="2" max="2" width="25.109375" style="1" customWidth="1"/>
    <col min="3" max="3" width="28.88671875" style="1" customWidth="1"/>
    <col min="4" max="4" width="34.5546875" style="1" customWidth="1"/>
    <col min="5" max="9" width="9.109375" style="1" customWidth="1"/>
  </cols>
  <sheetData>
    <row r="1" spans="1:8" s="1" customFormat="1" ht="14.4"/>
    <row r="2" spans="1:8" s="1" customFormat="1" ht="29.25" customHeight="1">
      <c r="A2" s="64" t="s">
        <v>155</v>
      </c>
      <c r="B2" s="64"/>
      <c r="C2" s="64"/>
      <c r="D2" s="64"/>
    </row>
    <row r="3" spans="1:8" s="1" customFormat="1" ht="17.25" customHeight="1"/>
    <row r="4" spans="1:8" s="1" customFormat="1" ht="21.75" customHeight="1">
      <c r="A4" s="61" t="s">
        <v>154</v>
      </c>
      <c r="B4" s="54" t="s">
        <v>30</v>
      </c>
      <c r="C4" s="54" t="s">
        <v>86</v>
      </c>
      <c r="D4" s="54" t="s">
        <v>87</v>
      </c>
    </row>
    <row r="5" spans="1:8" s="1" customFormat="1" ht="47.25" customHeight="1">
      <c r="A5" s="61"/>
      <c r="B5" s="54"/>
      <c r="C5" s="54"/>
      <c r="D5" s="54"/>
    </row>
    <row r="6" spans="1:8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8" s="1" customFormat="1" ht="27.75" customHeight="1">
      <c r="A7" s="5" t="s">
        <v>43</v>
      </c>
      <c r="B7" s="6">
        <v>2170.9499999999998</v>
      </c>
      <c r="C7" s="7">
        <v>2170.9499999999998</v>
      </c>
      <c r="D7" s="6"/>
    </row>
    <row r="8" spans="1:8" s="1" customFormat="1" ht="27.75" customHeight="1">
      <c r="A8" s="5" t="s">
        <v>45</v>
      </c>
      <c r="B8" s="6">
        <v>2050.9499999999998</v>
      </c>
      <c r="C8" s="7">
        <v>2050.9499999999998</v>
      </c>
      <c r="D8" s="6"/>
    </row>
    <row r="9" spans="1:8" s="1" customFormat="1" ht="27.75" customHeight="1">
      <c r="A9" s="5" t="s">
        <v>59</v>
      </c>
      <c r="B9" s="6">
        <v>50</v>
      </c>
      <c r="C9" s="7">
        <v>50</v>
      </c>
      <c r="D9" s="6"/>
    </row>
    <row r="10" spans="1:8" s="1" customFormat="1" ht="27.75" customHeight="1">
      <c r="A10" s="5" t="s">
        <v>70</v>
      </c>
      <c r="B10" s="6">
        <v>70</v>
      </c>
      <c r="C10" s="7">
        <v>70</v>
      </c>
      <c r="D10" s="6"/>
    </row>
    <row r="11" spans="1:8" s="1" customFormat="1" ht="27.75" customHeight="1">
      <c r="A11" s="8"/>
      <c r="B11" s="9"/>
      <c r="C11" s="9"/>
      <c r="D11" s="9"/>
      <c r="E11" s="10"/>
      <c r="H11" s="10"/>
    </row>
    <row r="12" spans="1:8" s="1" customFormat="1" ht="27.75" customHeight="1">
      <c r="A12" s="10"/>
      <c r="B12" s="10"/>
      <c r="C12" s="10"/>
      <c r="D12" s="10"/>
    </row>
    <row r="13" spans="1:8" s="1" customFormat="1" ht="27.75" customHeight="1">
      <c r="A13" s="10"/>
      <c r="B13" s="10"/>
      <c r="C13" s="10"/>
      <c r="D13" s="10"/>
      <c r="E13" s="10"/>
      <c r="F13" s="10"/>
      <c r="G13" s="10"/>
      <c r="H13" s="10"/>
    </row>
    <row r="14" spans="1:8" s="1" customFormat="1" ht="27.75" customHeight="1">
      <c r="A14" s="10"/>
      <c r="C14" s="10"/>
      <c r="D14" s="10"/>
      <c r="E14" s="10"/>
      <c r="F14" s="10"/>
      <c r="G14" s="10"/>
    </row>
    <row r="15" spans="1:8" s="1" customFormat="1" ht="27.75" customHeight="1">
      <c r="C15" s="10"/>
    </row>
    <row r="16" spans="1:8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A4:A5"/>
    <mergeCell ref="B4:B5"/>
    <mergeCell ref="B4:B5"/>
    <mergeCell ref="C4:C5"/>
    <mergeCell ref="C4:C5"/>
    <mergeCell ref="D4:D5"/>
    <mergeCell ref="D4:D5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/>
  </sheetViews>
  <sheetFormatPr defaultColWidth="8.88671875" defaultRowHeight="12.75" customHeight="1"/>
  <cols>
    <col min="1" max="1" width="14" style="1" customWidth="1"/>
    <col min="2" max="2" width="30.33203125" style="1" customWidth="1"/>
    <col min="3" max="3" width="16" style="1" customWidth="1"/>
    <col min="4" max="4" width="12.44140625" style="1" customWidth="1"/>
    <col min="5" max="5" width="15.5546875" style="1" customWidth="1"/>
    <col min="6" max="6" width="13" style="1" customWidth="1"/>
    <col min="7" max="7" width="13.33203125" style="1" customWidth="1"/>
    <col min="8" max="8" width="12.44140625" style="1" customWidth="1"/>
    <col min="9" max="9" width="12" style="1" customWidth="1"/>
    <col min="10" max="10" width="15.33203125" style="1" customWidth="1"/>
    <col min="11" max="11" width="14.6640625" style="1" customWidth="1"/>
    <col min="12" max="12" width="11.109375" style="1" customWidth="1"/>
    <col min="13" max="14" width="9.109375" style="1" customWidth="1"/>
    <col min="15" max="15" width="11.6640625" style="1" customWidth="1"/>
    <col min="16" max="17" width="9.109375" style="1" customWidth="1"/>
  </cols>
  <sheetData>
    <row r="1" spans="1:15" s="1" customFormat="1" ht="21" customHeight="1"/>
    <row r="2" spans="1:15" s="1" customFormat="1" ht="29.2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s="1" customFormat="1" ht="17.25" customHeight="1">
      <c r="A4" s="54" t="s">
        <v>26</v>
      </c>
      <c r="B4" s="54" t="s">
        <v>27</v>
      </c>
      <c r="C4" s="56" t="s">
        <v>28</v>
      </c>
      <c r="D4" s="58" t="s">
        <v>29</v>
      </c>
      <c r="E4" s="54" t="s">
        <v>30</v>
      </c>
      <c r="F4" s="54"/>
      <c r="G4" s="54"/>
      <c r="H4" s="54"/>
      <c r="I4" s="54"/>
      <c r="J4" s="59" t="s">
        <v>31</v>
      </c>
      <c r="K4" s="59" t="s">
        <v>32</v>
      </c>
      <c r="L4" s="59" t="s">
        <v>33</v>
      </c>
      <c r="M4" s="59" t="s">
        <v>34</v>
      </c>
      <c r="N4" s="59" t="s">
        <v>35</v>
      </c>
      <c r="O4" s="58" t="s">
        <v>36</v>
      </c>
    </row>
    <row r="5" spans="1:15" s="1" customFormat="1" ht="58.5" customHeight="1">
      <c r="A5" s="54"/>
      <c r="B5" s="54"/>
      <c r="C5" s="57"/>
      <c r="D5" s="58"/>
      <c r="E5" s="44" t="s">
        <v>37</v>
      </c>
      <c r="F5" s="44" t="s">
        <v>38</v>
      </c>
      <c r="G5" s="44" t="s">
        <v>39</v>
      </c>
      <c r="H5" s="44" t="s">
        <v>40</v>
      </c>
      <c r="I5" s="44" t="s">
        <v>41</v>
      </c>
      <c r="J5" s="59"/>
      <c r="K5" s="59"/>
      <c r="L5" s="59"/>
      <c r="M5" s="59"/>
      <c r="N5" s="59"/>
      <c r="O5" s="58"/>
    </row>
    <row r="6" spans="1:15" s="1" customFormat="1" ht="21" customHeight="1">
      <c r="A6" s="18" t="s">
        <v>42</v>
      </c>
      <c r="B6" s="18" t="s">
        <v>42</v>
      </c>
      <c r="C6" s="18">
        <v>1</v>
      </c>
      <c r="D6" s="18">
        <f t="shared" ref="D6:O6" si="0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20">
        <v>3739.65</v>
      </c>
      <c r="D7" s="20">
        <v>1568.7</v>
      </c>
      <c r="E7" s="20">
        <v>2170.9499999999998</v>
      </c>
      <c r="F7" s="20">
        <v>2170.9499999999998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44</v>
      </c>
      <c r="B8" s="5" t="s">
        <v>45</v>
      </c>
      <c r="C8" s="20">
        <v>2119.65</v>
      </c>
      <c r="D8" s="20">
        <v>68.7</v>
      </c>
      <c r="E8" s="20">
        <v>2050.9499999999998</v>
      </c>
      <c r="F8" s="20">
        <v>2050.9499999999998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46</v>
      </c>
      <c r="B9" s="5" t="s">
        <v>47</v>
      </c>
      <c r="C9" s="20">
        <v>2119.65</v>
      </c>
      <c r="D9" s="20">
        <v>68.7</v>
      </c>
      <c r="E9" s="20">
        <v>2050.9499999999998</v>
      </c>
      <c r="F9" s="20">
        <v>2050.9499999999998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48</v>
      </c>
      <c r="B10" s="5" t="s">
        <v>49</v>
      </c>
      <c r="C10" s="20">
        <v>837.8</v>
      </c>
      <c r="D10" s="20"/>
      <c r="E10" s="20">
        <v>837.8</v>
      </c>
      <c r="F10" s="20">
        <v>837.8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37.5" customHeight="1">
      <c r="A11" s="5" t="s">
        <v>50</v>
      </c>
      <c r="B11" s="5" t="s">
        <v>51</v>
      </c>
      <c r="C11" s="20">
        <v>1281.8499999999999</v>
      </c>
      <c r="D11" s="20">
        <v>68.7</v>
      </c>
      <c r="E11" s="20">
        <v>1213.1500000000001</v>
      </c>
      <c r="F11" s="20">
        <v>1213.1500000000001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52</v>
      </c>
      <c r="B12" s="5" t="s">
        <v>53</v>
      </c>
      <c r="C12" s="20">
        <v>500</v>
      </c>
      <c r="D12" s="20">
        <v>500</v>
      </c>
      <c r="E12" s="20"/>
      <c r="F12" s="20"/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54</v>
      </c>
      <c r="B13" s="5" t="s">
        <v>55</v>
      </c>
      <c r="C13" s="20">
        <v>500</v>
      </c>
      <c r="D13" s="20">
        <v>500</v>
      </c>
      <c r="E13" s="20"/>
      <c r="F13" s="20"/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25.5" customHeight="1">
      <c r="A14" s="5" t="s">
        <v>56</v>
      </c>
      <c r="B14" s="5" t="s">
        <v>57</v>
      </c>
      <c r="C14" s="20">
        <v>500</v>
      </c>
      <c r="D14" s="20">
        <v>500</v>
      </c>
      <c r="E14" s="20"/>
      <c r="F14" s="20"/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58</v>
      </c>
      <c r="B15" s="5" t="s">
        <v>59</v>
      </c>
      <c r="C15" s="20">
        <v>50</v>
      </c>
      <c r="D15" s="20"/>
      <c r="E15" s="20">
        <v>50</v>
      </c>
      <c r="F15" s="20">
        <v>50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54</v>
      </c>
      <c r="B16" s="5" t="s">
        <v>60</v>
      </c>
      <c r="C16" s="20">
        <v>50</v>
      </c>
      <c r="D16" s="20"/>
      <c r="E16" s="20">
        <v>50</v>
      </c>
      <c r="F16" s="20">
        <v>50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6" s="1" customFormat="1" ht="37.5" customHeight="1">
      <c r="A17" s="5" t="s">
        <v>61</v>
      </c>
      <c r="B17" s="5" t="s">
        <v>62</v>
      </c>
      <c r="C17" s="20">
        <v>50</v>
      </c>
      <c r="D17" s="20"/>
      <c r="E17" s="20">
        <v>50</v>
      </c>
      <c r="F17" s="20">
        <v>50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6" s="1" customFormat="1" ht="25.5" customHeight="1">
      <c r="A18" s="5" t="s">
        <v>63</v>
      </c>
      <c r="B18" s="5" t="s">
        <v>64</v>
      </c>
      <c r="C18" s="20">
        <v>1000</v>
      </c>
      <c r="D18" s="20">
        <v>1000</v>
      </c>
      <c r="E18" s="20"/>
      <c r="F18" s="20"/>
      <c r="G18" s="20"/>
      <c r="H18" s="20"/>
      <c r="I18" s="20"/>
      <c r="J18" s="20"/>
      <c r="K18" s="20"/>
      <c r="L18" s="19"/>
      <c r="M18" s="43"/>
      <c r="N18" s="45"/>
      <c r="O18" s="19"/>
    </row>
    <row r="19" spans="1:16" s="1" customFormat="1" ht="25.5" customHeight="1">
      <c r="A19" s="5" t="s">
        <v>65</v>
      </c>
      <c r="B19" s="5" t="s">
        <v>66</v>
      </c>
      <c r="C19" s="20">
        <v>1000</v>
      </c>
      <c r="D19" s="20">
        <v>1000</v>
      </c>
      <c r="E19" s="20"/>
      <c r="F19" s="20"/>
      <c r="G19" s="20"/>
      <c r="H19" s="20"/>
      <c r="I19" s="20"/>
      <c r="J19" s="20"/>
      <c r="K19" s="20"/>
      <c r="L19" s="19"/>
      <c r="M19" s="43"/>
      <c r="N19" s="45"/>
      <c r="O19" s="19"/>
    </row>
    <row r="20" spans="1:16" s="1" customFormat="1" ht="25.5" customHeight="1">
      <c r="A20" s="5" t="s">
        <v>67</v>
      </c>
      <c r="B20" s="5" t="s">
        <v>68</v>
      </c>
      <c r="C20" s="20">
        <v>1000</v>
      </c>
      <c r="D20" s="20">
        <v>1000</v>
      </c>
      <c r="E20" s="20"/>
      <c r="F20" s="20"/>
      <c r="G20" s="20"/>
      <c r="H20" s="20"/>
      <c r="I20" s="20"/>
      <c r="J20" s="20"/>
      <c r="K20" s="20"/>
      <c r="L20" s="19"/>
      <c r="M20" s="43"/>
      <c r="N20" s="45"/>
      <c r="O20" s="19"/>
    </row>
    <row r="21" spans="1:16" s="1" customFormat="1" ht="25.5" customHeight="1">
      <c r="A21" s="5" t="s">
        <v>69</v>
      </c>
      <c r="B21" s="5" t="s">
        <v>70</v>
      </c>
      <c r="C21" s="20">
        <v>70</v>
      </c>
      <c r="D21" s="20"/>
      <c r="E21" s="20">
        <v>70</v>
      </c>
      <c r="F21" s="20">
        <v>70</v>
      </c>
      <c r="G21" s="20"/>
      <c r="H21" s="20"/>
      <c r="I21" s="20"/>
      <c r="J21" s="20"/>
      <c r="K21" s="20"/>
      <c r="L21" s="19"/>
      <c r="M21" s="43"/>
      <c r="N21" s="45"/>
      <c r="O21" s="19"/>
    </row>
    <row r="22" spans="1:16" s="1" customFormat="1" ht="25.5" customHeight="1">
      <c r="A22" s="5" t="s">
        <v>71</v>
      </c>
      <c r="B22" s="5" t="s">
        <v>72</v>
      </c>
      <c r="C22" s="20">
        <v>70</v>
      </c>
      <c r="D22" s="20"/>
      <c r="E22" s="20">
        <v>70</v>
      </c>
      <c r="F22" s="20">
        <v>70</v>
      </c>
      <c r="G22" s="20"/>
      <c r="H22" s="20"/>
      <c r="I22" s="20"/>
      <c r="J22" s="20"/>
      <c r="K22" s="20"/>
      <c r="L22" s="19"/>
      <c r="M22" s="43"/>
      <c r="N22" s="45"/>
      <c r="O22" s="19"/>
    </row>
    <row r="23" spans="1:16" s="1" customFormat="1" ht="25.5" customHeight="1">
      <c r="A23" s="5" t="s">
        <v>73</v>
      </c>
      <c r="B23" s="5" t="s">
        <v>74</v>
      </c>
      <c r="C23" s="20">
        <v>70</v>
      </c>
      <c r="D23" s="20"/>
      <c r="E23" s="20">
        <v>70</v>
      </c>
      <c r="F23" s="20">
        <v>70</v>
      </c>
      <c r="G23" s="20"/>
      <c r="H23" s="20"/>
      <c r="I23" s="20"/>
      <c r="J23" s="20"/>
      <c r="K23" s="20"/>
      <c r="L23" s="19"/>
      <c r="M23" s="43"/>
      <c r="N23" s="45"/>
      <c r="O23" s="19"/>
    </row>
    <row r="24" spans="1:16" s="1" customFormat="1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1" customFormat="1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6" s="1" customFormat="1" ht="21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s="1" customFormat="1" ht="21" customHeight="1">
      <c r="B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6" s="1" customFormat="1" ht="21" customHeight="1">
      <c r="B28" s="10"/>
      <c r="C28" s="10"/>
      <c r="D28" s="10"/>
      <c r="I28" s="10"/>
      <c r="K28" s="10"/>
      <c r="L28" s="10"/>
      <c r="N28" s="10"/>
      <c r="O28" s="10"/>
    </row>
    <row r="29" spans="1:16" s="1" customFormat="1" ht="21" customHeight="1">
      <c r="J29" s="10"/>
      <c r="K29" s="10"/>
      <c r="L29" s="10"/>
      <c r="M29" s="10"/>
    </row>
    <row r="30" spans="1:16" s="1" customFormat="1" ht="21" customHeight="1"/>
    <row r="31" spans="1:16" s="1" customFormat="1" ht="21" customHeight="1"/>
    <row r="32" spans="1:16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M4:M5"/>
    <mergeCell ref="N4:N5"/>
    <mergeCell ref="N4:N5"/>
    <mergeCell ref="O4:O5"/>
    <mergeCell ref="O4:O5"/>
    <mergeCell ref="J4:J5"/>
    <mergeCell ref="J4:J5"/>
    <mergeCell ref="K4:K5"/>
    <mergeCell ref="K4:K5"/>
    <mergeCell ref="L4:L5"/>
    <mergeCell ref="L4:L5"/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6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/>
  </sheetViews>
  <sheetFormatPr defaultColWidth="8.88671875" defaultRowHeight="12.75" customHeight="1"/>
  <cols>
    <col min="1" max="1" width="18.109375" style="1" customWidth="1"/>
    <col min="2" max="2" width="46.44140625" style="1" customWidth="1"/>
    <col min="3" max="4" width="16.88671875" style="1" customWidth="1"/>
    <col min="5" max="5" width="16.109375" style="1" customWidth="1"/>
    <col min="6" max="6" width="16.44140625" style="1" customWidth="1"/>
    <col min="7" max="8" width="18.5546875" style="1" customWidth="1"/>
    <col min="9" max="9" width="9.109375" style="1" customWidth="1"/>
    <col min="10" max="10" width="13.5546875" style="1" customWidth="1"/>
    <col min="11" max="11" width="9.10937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60" t="s">
        <v>75</v>
      </c>
      <c r="B2" s="60"/>
      <c r="C2" s="60"/>
      <c r="D2" s="60"/>
      <c r="E2" s="60"/>
      <c r="F2" s="60"/>
      <c r="G2" s="60"/>
      <c r="H2" s="60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54" t="s">
        <v>76</v>
      </c>
      <c r="B4" s="54"/>
      <c r="C4" s="59" t="s">
        <v>28</v>
      </c>
      <c r="D4" s="61" t="s">
        <v>77</v>
      </c>
      <c r="E4" s="54" t="s">
        <v>78</v>
      </c>
      <c r="F4" s="62" t="s">
        <v>79</v>
      </c>
      <c r="G4" s="54" t="s">
        <v>80</v>
      </c>
      <c r="H4" s="63" t="s">
        <v>81</v>
      </c>
      <c r="I4" s="12"/>
      <c r="J4" s="12"/>
    </row>
    <row r="5" spans="1:10" s="1" customFormat="1" ht="21" customHeight="1">
      <c r="A5" s="3" t="s">
        <v>82</v>
      </c>
      <c r="B5" s="3" t="s">
        <v>83</v>
      </c>
      <c r="C5" s="59"/>
      <c r="D5" s="61"/>
      <c r="E5" s="54"/>
      <c r="F5" s="62"/>
      <c r="G5" s="54"/>
      <c r="H5" s="63"/>
      <c r="I5" s="12"/>
      <c r="J5" s="12"/>
    </row>
    <row r="6" spans="1:10" s="1" customFormat="1" ht="21" customHeight="1">
      <c r="A6" s="4" t="s">
        <v>42</v>
      </c>
      <c r="B6" s="4" t="s">
        <v>42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43</v>
      </c>
      <c r="B7" s="5" t="s">
        <v>28</v>
      </c>
      <c r="C7" s="20">
        <v>3739.65</v>
      </c>
      <c r="D7" s="20">
        <v>907.8</v>
      </c>
      <c r="E7" s="20">
        <v>2831.85</v>
      </c>
      <c r="F7" s="20"/>
      <c r="G7" s="19"/>
      <c r="H7" s="43"/>
      <c r="I7" s="12"/>
      <c r="J7" s="12"/>
    </row>
    <row r="8" spans="1:10" s="1" customFormat="1" ht="18.75" customHeight="1">
      <c r="A8" s="5" t="s">
        <v>44</v>
      </c>
      <c r="B8" s="5" t="s">
        <v>45</v>
      </c>
      <c r="C8" s="20">
        <v>2119.65</v>
      </c>
      <c r="D8" s="20">
        <v>837.8</v>
      </c>
      <c r="E8" s="20">
        <v>1281.8499999999999</v>
      </c>
      <c r="F8" s="20"/>
      <c r="G8" s="19"/>
      <c r="H8" s="43"/>
    </row>
    <row r="9" spans="1:10" s="1" customFormat="1" ht="18.75" customHeight="1">
      <c r="A9" s="5" t="s">
        <v>46</v>
      </c>
      <c r="B9" s="5" t="s">
        <v>47</v>
      </c>
      <c r="C9" s="20">
        <v>2119.65</v>
      </c>
      <c r="D9" s="20">
        <v>837.8</v>
      </c>
      <c r="E9" s="20">
        <v>1281.8499999999999</v>
      </c>
      <c r="F9" s="20"/>
      <c r="G9" s="19"/>
      <c r="H9" s="43"/>
    </row>
    <row r="10" spans="1:10" s="1" customFormat="1" ht="18.75" customHeight="1">
      <c r="A10" s="5" t="s">
        <v>48</v>
      </c>
      <c r="B10" s="5" t="s">
        <v>49</v>
      </c>
      <c r="C10" s="20">
        <v>837.8</v>
      </c>
      <c r="D10" s="20">
        <v>837.8</v>
      </c>
      <c r="E10" s="20"/>
      <c r="F10" s="20"/>
      <c r="G10" s="19"/>
      <c r="H10" s="43"/>
    </row>
    <row r="11" spans="1:10" s="1" customFormat="1" ht="37.5" customHeight="1">
      <c r="A11" s="5" t="s">
        <v>50</v>
      </c>
      <c r="B11" s="5" t="s">
        <v>51</v>
      </c>
      <c r="C11" s="20">
        <v>1281.8499999999999</v>
      </c>
      <c r="D11" s="20"/>
      <c r="E11" s="20">
        <v>1281.8499999999999</v>
      </c>
      <c r="F11" s="20"/>
      <c r="G11" s="19"/>
      <c r="H11" s="43"/>
    </row>
    <row r="12" spans="1:10" s="1" customFormat="1" ht="18.75" customHeight="1">
      <c r="A12" s="5" t="s">
        <v>52</v>
      </c>
      <c r="B12" s="5" t="s">
        <v>53</v>
      </c>
      <c r="C12" s="20">
        <v>500</v>
      </c>
      <c r="D12" s="20"/>
      <c r="E12" s="20">
        <v>500</v>
      </c>
      <c r="F12" s="20"/>
      <c r="G12" s="19"/>
      <c r="H12" s="43"/>
    </row>
    <row r="13" spans="1:10" s="1" customFormat="1" ht="18.75" customHeight="1">
      <c r="A13" s="5" t="s">
        <v>54</v>
      </c>
      <c r="B13" s="5" t="s">
        <v>55</v>
      </c>
      <c r="C13" s="20">
        <v>500</v>
      </c>
      <c r="D13" s="20"/>
      <c r="E13" s="20">
        <v>500</v>
      </c>
      <c r="F13" s="20"/>
      <c r="G13" s="19"/>
      <c r="H13" s="43"/>
    </row>
    <row r="14" spans="1:10" s="1" customFormat="1" ht="18.75" customHeight="1">
      <c r="A14" s="5" t="s">
        <v>56</v>
      </c>
      <c r="B14" s="5" t="s">
        <v>57</v>
      </c>
      <c r="C14" s="20">
        <v>500</v>
      </c>
      <c r="D14" s="20"/>
      <c r="E14" s="20">
        <v>500</v>
      </c>
      <c r="F14" s="20"/>
      <c r="G14" s="19"/>
      <c r="H14" s="43"/>
    </row>
    <row r="15" spans="1:10" s="1" customFormat="1" ht="18.75" customHeight="1">
      <c r="A15" s="5" t="s">
        <v>58</v>
      </c>
      <c r="B15" s="5" t="s">
        <v>59</v>
      </c>
      <c r="C15" s="20">
        <v>50</v>
      </c>
      <c r="D15" s="20"/>
      <c r="E15" s="20">
        <v>50</v>
      </c>
      <c r="F15" s="20"/>
      <c r="G15" s="19"/>
      <c r="H15" s="43"/>
    </row>
    <row r="16" spans="1:10" s="1" customFormat="1" ht="18.75" customHeight="1">
      <c r="A16" s="5" t="s">
        <v>54</v>
      </c>
      <c r="B16" s="5" t="s">
        <v>60</v>
      </c>
      <c r="C16" s="20">
        <v>50</v>
      </c>
      <c r="D16" s="20"/>
      <c r="E16" s="20">
        <v>50</v>
      </c>
      <c r="F16" s="20"/>
      <c r="G16" s="19"/>
      <c r="H16" s="43"/>
    </row>
    <row r="17" spans="1:10" s="1" customFormat="1" ht="18.75" customHeight="1">
      <c r="A17" s="5" t="s">
        <v>61</v>
      </c>
      <c r="B17" s="5" t="s">
        <v>62</v>
      </c>
      <c r="C17" s="20">
        <v>50</v>
      </c>
      <c r="D17" s="20"/>
      <c r="E17" s="20">
        <v>50</v>
      </c>
      <c r="F17" s="20"/>
      <c r="G17" s="19"/>
      <c r="H17" s="43"/>
    </row>
    <row r="18" spans="1:10" s="1" customFormat="1" ht="18.75" customHeight="1">
      <c r="A18" s="5" t="s">
        <v>63</v>
      </c>
      <c r="B18" s="5" t="s">
        <v>64</v>
      </c>
      <c r="C18" s="20">
        <v>1000</v>
      </c>
      <c r="D18" s="20"/>
      <c r="E18" s="20">
        <v>1000</v>
      </c>
      <c r="F18" s="20"/>
      <c r="G18" s="19"/>
      <c r="H18" s="43"/>
    </row>
    <row r="19" spans="1:10" s="1" customFormat="1" ht="18.75" customHeight="1">
      <c r="A19" s="5" t="s">
        <v>65</v>
      </c>
      <c r="B19" s="5" t="s">
        <v>66</v>
      </c>
      <c r="C19" s="20">
        <v>1000</v>
      </c>
      <c r="D19" s="20"/>
      <c r="E19" s="20">
        <v>1000</v>
      </c>
      <c r="F19" s="20"/>
      <c r="G19" s="19"/>
      <c r="H19" s="43"/>
    </row>
    <row r="20" spans="1:10" s="1" customFormat="1" ht="18.75" customHeight="1">
      <c r="A20" s="5" t="s">
        <v>67</v>
      </c>
      <c r="B20" s="5" t="s">
        <v>68</v>
      </c>
      <c r="C20" s="20">
        <v>1000</v>
      </c>
      <c r="D20" s="20"/>
      <c r="E20" s="20">
        <v>1000</v>
      </c>
      <c r="F20" s="20"/>
      <c r="G20" s="19"/>
      <c r="H20" s="43"/>
    </row>
    <row r="21" spans="1:10" s="1" customFormat="1" ht="18.75" customHeight="1">
      <c r="A21" s="5" t="s">
        <v>69</v>
      </c>
      <c r="B21" s="5" t="s">
        <v>70</v>
      </c>
      <c r="C21" s="20">
        <v>70</v>
      </c>
      <c r="D21" s="20">
        <v>70</v>
      </c>
      <c r="E21" s="20"/>
      <c r="F21" s="20"/>
      <c r="G21" s="19"/>
      <c r="H21" s="43"/>
    </row>
    <row r="22" spans="1:10" s="1" customFormat="1" ht="18.75" customHeight="1">
      <c r="A22" s="5" t="s">
        <v>71</v>
      </c>
      <c r="B22" s="5" t="s">
        <v>72</v>
      </c>
      <c r="C22" s="20">
        <v>70</v>
      </c>
      <c r="D22" s="20">
        <v>70</v>
      </c>
      <c r="E22" s="20"/>
      <c r="F22" s="20"/>
      <c r="G22" s="19"/>
      <c r="H22" s="43"/>
    </row>
    <row r="23" spans="1:10" s="1" customFormat="1" ht="18.75" customHeight="1">
      <c r="A23" s="5" t="s">
        <v>73</v>
      </c>
      <c r="B23" s="5" t="s">
        <v>74</v>
      </c>
      <c r="C23" s="20">
        <v>70</v>
      </c>
      <c r="D23" s="20">
        <v>70</v>
      </c>
      <c r="E23" s="20"/>
      <c r="F23" s="20"/>
      <c r="G23" s="19"/>
      <c r="H23" s="43"/>
    </row>
    <row r="24" spans="1:10" s="1" customFormat="1" ht="21" customHeight="1">
      <c r="A24" s="12"/>
      <c r="B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" customFormat="1" ht="21" customHeight="1"/>
    <row r="34" spans="1:10" s="1" customFormat="1" ht="21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G4:G5"/>
    <mergeCell ref="H4:H5"/>
    <mergeCell ref="H4:H5"/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workbookViewId="0">
      <selection activeCell="A12" sqref="A12:IV45"/>
    </sheetView>
  </sheetViews>
  <sheetFormatPr defaultColWidth="8.88671875" defaultRowHeight="12.75" customHeight="1"/>
  <cols>
    <col min="1" max="1" width="32.5546875" style="1" customWidth="1"/>
    <col min="2" max="2" width="22.88671875" style="1" customWidth="1"/>
    <col min="3" max="3" width="36" style="1" customWidth="1"/>
    <col min="4" max="4" width="23" style="1" customWidth="1"/>
    <col min="5" max="5" width="21.5546875" style="1" customWidth="1"/>
    <col min="6" max="6" width="23.5546875" style="1" customWidth="1"/>
    <col min="7" max="34" width="9.10937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53" t="s">
        <v>84</v>
      </c>
      <c r="B2" s="53"/>
      <c r="C2" s="53"/>
      <c r="D2" s="53"/>
      <c r="E2" s="53"/>
      <c r="F2" s="53"/>
      <c r="G2" s="12"/>
    </row>
    <row r="3" spans="1:7" s="1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2"/>
    </row>
    <row r="4" spans="1:7" s="1" customFormat="1" ht="17.25" customHeight="1">
      <c r="A4" s="3" t="s">
        <v>3</v>
      </c>
      <c r="B4" s="2"/>
      <c r="C4" s="54" t="s">
        <v>85</v>
      </c>
      <c r="D4" s="54"/>
      <c r="E4" s="54"/>
      <c r="F4" s="54"/>
      <c r="G4" s="12"/>
    </row>
    <row r="5" spans="1:7" s="1" customFormat="1" ht="17.25" customHeight="1">
      <c r="A5" s="3" t="s">
        <v>5</v>
      </c>
      <c r="B5" s="4" t="s">
        <v>6</v>
      </c>
      <c r="C5" s="17" t="s">
        <v>7</v>
      </c>
      <c r="D5" s="31" t="s">
        <v>28</v>
      </c>
      <c r="E5" s="17" t="s">
        <v>86</v>
      </c>
      <c r="F5" s="31" t="s">
        <v>87</v>
      </c>
      <c r="G5" s="12"/>
    </row>
    <row r="6" spans="1:7" s="1" customFormat="1" ht="17.25" customHeight="1">
      <c r="A6" s="32" t="s">
        <v>88</v>
      </c>
      <c r="B6" s="33">
        <v>2170.9499999999998</v>
      </c>
      <c r="C6" s="34" t="s">
        <v>89</v>
      </c>
      <c r="D6" s="6">
        <f>'财拨总表（引用）'!B7</f>
        <v>2170.9499999999998</v>
      </c>
      <c r="E6" s="6">
        <f>'财拨总表（引用）'!C7</f>
        <v>2170.9499999999998</v>
      </c>
      <c r="F6" s="6">
        <f>'财拨总表（引用）'!D7</f>
        <v>0</v>
      </c>
      <c r="G6" s="12"/>
    </row>
    <row r="7" spans="1:7" s="1" customFormat="1" ht="17.25" customHeight="1">
      <c r="A7" s="32" t="s">
        <v>90</v>
      </c>
      <c r="B7" s="33">
        <v>2170.9499999999998</v>
      </c>
      <c r="C7" s="35" t="str">
        <f>'财拨总表（引用）'!A8</f>
        <v>一般公共服务支出</v>
      </c>
      <c r="D7" s="36">
        <f>'财拨总表（引用）'!B8</f>
        <v>2050.9499999999998</v>
      </c>
      <c r="E7" s="36">
        <f>'财拨总表（引用）'!C8</f>
        <v>2050.9499999999998</v>
      </c>
      <c r="F7" s="36">
        <f>'财拨总表（引用）'!D8</f>
        <v>0</v>
      </c>
      <c r="G7" s="12"/>
    </row>
    <row r="8" spans="1:7" s="1" customFormat="1" ht="17.25" customHeight="1">
      <c r="A8" s="32" t="s">
        <v>91</v>
      </c>
      <c r="B8" s="33"/>
      <c r="C8" s="35" t="str">
        <f>'财拨总表（引用）'!A9</f>
        <v>卫生健康支出</v>
      </c>
      <c r="D8" s="36">
        <f>'财拨总表（引用）'!B9</f>
        <v>50</v>
      </c>
      <c r="E8" s="36">
        <f>'财拨总表（引用）'!C9</f>
        <v>50</v>
      </c>
      <c r="F8" s="36">
        <f>'财拨总表（引用）'!D9</f>
        <v>0</v>
      </c>
      <c r="G8" s="12"/>
    </row>
    <row r="9" spans="1:7" s="1" customFormat="1" ht="17.25" customHeight="1">
      <c r="A9" s="32" t="s">
        <v>92</v>
      </c>
      <c r="B9" s="33"/>
      <c r="C9" s="35" t="str">
        <f>'财拨总表（引用）'!A10</f>
        <v>住房保障支出</v>
      </c>
      <c r="D9" s="36">
        <f>'财拨总表（引用）'!B10</f>
        <v>70</v>
      </c>
      <c r="E9" s="36">
        <f>'财拨总表（引用）'!C10</f>
        <v>70</v>
      </c>
      <c r="F9" s="36">
        <f>'财拨总表（引用）'!D10</f>
        <v>0</v>
      </c>
      <c r="G9" s="12"/>
    </row>
    <row r="10" spans="1:7" s="1" customFormat="1" ht="17.25" customHeight="1">
      <c r="A10" s="32" t="s">
        <v>93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hidden="1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hidden="1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hidden="1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hidden="1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hidden="1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hidden="1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hidden="1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hidden="1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hidden="1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hidden="1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hidden="1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hidden="1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hidden="1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hidden="1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hidden="1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hidden="1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hidden="1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hidden="1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hidden="1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hidden="1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hidden="1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hidden="1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hidden="1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hidden="1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hidden="1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hidden="1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hidden="1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hidden="1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hidden="1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hidden="1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hidden="1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hidden="1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hidden="1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hidden="1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94</v>
      </c>
      <c r="B49" s="19"/>
      <c r="C49" s="36" t="s">
        <v>95</v>
      </c>
      <c r="D49" s="36"/>
      <c r="E49" s="36"/>
      <c r="F49" s="19"/>
      <c r="G49" s="12"/>
    </row>
    <row r="50" spans="1:7" s="1" customFormat="1" ht="17.25" customHeight="1">
      <c r="A50" s="15" t="s">
        <v>96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97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23</v>
      </c>
      <c r="B54" s="6">
        <f>B6</f>
        <v>2170.9499999999998</v>
      </c>
      <c r="C54" s="41" t="s">
        <v>24</v>
      </c>
      <c r="D54" s="6">
        <f>'财拨总表（引用）'!B7</f>
        <v>2170.9499999999998</v>
      </c>
      <c r="E54" s="6">
        <f>'财拨总表（引用）'!C7</f>
        <v>2170.9499999999998</v>
      </c>
      <c r="F54" s="6">
        <f>'财拨总表（引用）'!D7</f>
        <v>0</v>
      </c>
      <c r="G54" s="12"/>
    </row>
    <row r="55" spans="1:7" s="1" customFormat="1" ht="14.4"/>
    <row r="56" spans="1:7" s="1" customFormat="1" ht="14.4"/>
    <row r="57" spans="1:7" s="1" customFormat="1" ht="14.4"/>
    <row r="58" spans="1:7" s="1" customFormat="1" ht="14.4"/>
    <row r="59" spans="1:7" s="1" customFormat="1" ht="14.4"/>
    <row r="60" spans="1:7" s="1" customFormat="1" ht="14.4"/>
    <row r="61" spans="1:7" s="1" customFormat="1" ht="14.4"/>
    <row r="62" spans="1:7" s="1" customFormat="1" ht="14.4"/>
    <row r="63" spans="1:7" s="1" customFormat="1" ht="14.4"/>
    <row r="64" spans="1:7" s="1" customFormat="1" ht="14.4"/>
    <row r="65" spans="32:32" s="1" customFormat="1" ht="14.4"/>
    <row r="66" spans="32:32" s="1" customFormat="1" ht="14.4"/>
    <row r="67" spans="32:32" s="1" customFormat="1" ht="14.4"/>
    <row r="68" spans="32:32" s="1" customFormat="1" ht="14.4"/>
    <row r="69" spans="32:32" s="1" customFormat="1" ht="14.4"/>
    <row r="70" spans="32:32" s="1" customFormat="1" ht="14.4"/>
    <row r="71" spans="32:32" s="1" customFormat="1" ht="14.4"/>
    <row r="72" spans="32:32" s="1" customFormat="1" ht="14.4"/>
    <row r="73" spans="32:32" s="1" customFormat="1" ht="14.4"/>
    <row r="74" spans="32:32" s="1" customFormat="1" ht="14.4"/>
    <row r="75" spans="32:32" s="1" customFormat="1" ht="14.4"/>
    <row r="76" spans="32:32" s="1" customFormat="1" ht="14.4"/>
    <row r="77" spans="32:32" s="1" customFormat="1" ht="14.4"/>
    <row r="78" spans="32:32" s="1" customFormat="1" ht="14.4"/>
    <row r="79" spans="32:32" s="1" customFormat="1" ht="14.4"/>
    <row r="80" spans="32:32" s="1" customFormat="1" ht="14.4">
      <c r="AF80" s="10"/>
    </row>
    <row r="81" spans="30:33" s="1" customFormat="1" ht="14.4">
      <c r="AD81" s="10"/>
    </row>
    <row r="82" spans="30:33" s="1" customFormat="1" ht="14.4">
      <c r="AE82" s="10"/>
      <c r="AF82" s="10"/>
    </row>
    <row r="83" spans="30:33" s="1" customFormat="1" ht="14.4">
      <c r="AF83" s="10"/>
      <c r="AG83" s="10"/>
    </row>
    <row r="84" spans="30:33" s="1" customFormat="1" ht="14.4">
      <c r="AG84" s="42" t="s">
        <v>98</v>
      </c>
    </row>
    <row r="85" spans="30:33" s="1" customFormat="1" ht="14.4"/>
    <row r="86" spans="30:33" s="1" customFormat="1" ht="14.4"/>
    <row r="87" spans="30:33" s="1" customFormat="1" ht="14.4"/>
    <row r="88" spans="30:33" s="1" customFormat="1" ht="14.4"/>
    <row r="89" spans="30:33" s="1" customFormat="1" ht="14.4"/>
    <row r="90" spans="30:33" s="1" customFormat="1" ht="14.4"/>
    <row r="91" spans="30:33" s="1" customFormat="1" ht="14.4"/>
    <row r="92" spans="30:33" s="1" customFormat="1" ht="14.4"/>
    <row r="93" spans="30:33" s="1" customFormat="1" ht="14.4"/>
    <row r="94" spans="30:33" s="1" customFormat="1" ht="14.4"/>
    <row r="95" spans="30:33" s="1" customFormat="1" ht="14.4"/>
    <row r="96" spans="30:33" s="1" customFormat="1" ht="14.4"/>
    <row r="97" s="1" customFormat="1" ht="14.4"/>
    <row r="98" s="1" customFormat="1" ht="14.4"/>
    <row r="99" s="1" customFormat="1" ht="14.4"/>
    <row r="100" s="1" customFormat="1" ht="14.4"/>
    <row r="101" s="1" customFormat="1" ht="14.4"/>
    <row r="102" s="1" customFormat="1" ht="14.4"/>
    <row r="103" s="1" customFormat="1" ht="14.4"/>
    <row r="104" s="1" customFormat="1" ht="14.4"/>
    <row r="105" s="1" customFormat="1" ht="14.4"/>
    <row r="106" s="1" customFormat="1" ht="14.4"/>
    <row r="107" s="1" customFormat="1" ht="14.4"/>
    <row r="108" s="1" customFormat="1" ht="14.4"/>
    <row r="109" s="1" customFormat="1" ht="14.4"/>
    <row r="110" s="1" customFormat="1" ht="14.4"/>
    <row r="111" s="1" customFormat="1" ht="14.4"/>
    <row r="112" s="1" customFormat="1" ht="14.4"/>
    <row r="113" spans="23:26" s="1" customFormat="1" ht="14.4"/>
    <row r="114" spans="23:26" s="1" customFormat="1" ht="14.4"/>
    <row r="115" spans="23:26" s="1" customFormat="1" ht="14.4"/>
    <row r="116" spans="23:26" s="1" customFormat="1" ht="14.4"/>
    <row r="117" spans="23:26" s="1" customFormat="1" ht="14.4"/>
    <row r="118" spans="23:26" s="1" customFormat="1" ht="14.4"/>
    <row r="119" spans="23:26" s="1" customFormat="1" ht="14.4"/>
    <row r="120" spans="23:26" s="1" customFormat="1" ht="14.4"/>
    <row r="121" spans="23:26" s="1" customFormat="1" ht="14.4">
      <c r="Z121" s="10"/>
    </row>
    <row r="122" spans="23:26" s="1" customFormat="1" ht="14.4">
      <c r="W122" s="10"/>
      <c r="X122" s="10"/>
      <c r="Y122" s="10"/>
      <c r="Z122" s="42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8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/>
  </sheetViews>
  <sheetFormatPr defaultColWidth="8.88671875" defaultRowHeight="12.75" customHeight="1"/>
  <cols>
    <col min="1" max="1" width="16.6640625" style="1" customWidth="1"/>
    <col min="2" max="2" width="44.44140625" style="1" customWidth="1"/>
    <col min="3" max="5" width="28" style="1" customWidth="1"/>
    <col min="6" max="6" width="9.109375" style="1" customWidth="1"/>
    <col min="7" max="7" width="13.5546875" style="1" customWidth="1"/>
    <col min="8" max="8" width="9.10937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99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76</v>
      </c>
      <c r="B4" s="54"/>
      <c r="C4" s="54" t="s">
        <v>100</v>
      </c>
      <c r="D4" s="54"/>
      <c r="E4" s="54"/>
      <c r="F4" s="12"/>
      <c r="G4" s="12"/>
    </row>
    <row r="5" spans="1:7" s="1" customFormat="1" ht="21" customHeight="1">
      <c r="A5" s="3" t="s">
        <v>82</v>
      </c>
      <c r="B5" s="3" t="s">
        <v>83</v>
      </c>
      <c r="C5" s="3" t="s">
        <v>28</v>
      </c>
      <c r="D5" s="3" t="s">
        <v>77</v>
      </c>
      <c r="E5" s="3" t="s">
        <v>78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43</v>
      </c>
      <c r="B7" s="5" t="s">
        <v>28</v>
      </c>
      <c r="C7" s="20">
        <v>2170.9499999999998</v>
      </c>
      <c r="D7" s="20">
        <v>907.8</v>
      </c>
      <c r="E7" s="19">
        <v>1263.1500000000001</v>
      </c>
      <c r="F7" s="12"/>
      <c r="G7" s="12"/>
    </row>
    <row r="8" spans="1:7" s="1" customFormat="1" ht="18.75" customHeight="1">
      <c r="A8" s="5" t="s">
        <v>44</v>
      </c>
      <c r="B8" s="5" t="s">
        <v>45</v>
      </c>
      <c r="C8" s="20">
        <v>2050.9499999999998</v>
      </c>
      <c r="D8" s="20">
        <v>837.8</v>
      </c>
      <c r="E8" s="19">
        <v>1213.1500000000001</v>
      </c>
    </row>
    <row r="9" spans="1:7" s="1" customFormat="1" ht="18.75" customHeight="1">
      <c r="A9" s="5" t="s">
        <v>46</v>
      </c>
      <c r="B9" s="5" t="s">
        <v>47</v>
      </c>
      <c r="C9" s="20">
        <v>2050.9499999999998</v>
      </c>
      <c r="D9" s="20">
        <v>837.8</v>
      </c>
      <c r="E9" s="19">
        <v>1213.1500000000001</v>
      </c>
    </row>
    <row r="10" spans="1:7" s="1" customFormat="1" ht="18.75" customHeight="1">
      <c r="A10" s="5" t="s">
        <v>48</v>
      </c>
      <c r="B10" s="5" t="s">
        <v>49</v>
      </c>
      <c r="C10" s="20">
        <v>837.8</v>
      </c>
      <c r="D10" s="20">
        <v>837.8</v>
      </c>
      <c r="E10" s="19"/>
    </row>
    <row r="11" spans="1:7" s="1" customFormat="1" ht="37.5" customHeight="1">
      <c r="A11" s="5" t="s">
        <v>50</v>
      </c>
      <c r="B11" s="5" t="s">
        <v>51</v>
      </c>
      <c r="C11" s="20">
        <v>1213.1500000000001</v>
      </c>
      <c r="D11" s="20"/>
      <c r="E11" s="19">
        <v>1213.1500000000001</v>
      </c>
    </row>
    <row r="12" spans="1:7" s="1" customFormat="1" ht="18.75" customHeight="1">
      <c r="A12" s="5" t="s">
        <v>58</v>
      </c>
      <c r="B12" s="5" t="s">
        <v>59</v>
      </c>
      <c r="C12" s="20">
        <v>50</v>
      </c>
      <c r="D12" s="20"/>
      <c r="E12" s="19">
        <v>50</v>
      </c>
    </row>
    <row r="13" spans="1:7" s="1" customFormat="1" ht="18.75" customHeight="1">
      <c r="A13" s="5" t="s">
        <v>54</v>
      </c>
      <c r="B13" s="5" t="s">
        <v>60</v>
      </c>
      <c r="C13" s="20">
        <v>50</v>
      </c>
      <c r="D13" s="20"/>
      <c r="E13" s="19">
        <v>50</v>
      </c>
    </row>
    <row r="14" spans="1:7" s="1" customFormat="1" ht="18.75" customHeight="1">
      <c r="A14" s="5" t="s">
        <v>61</v>
      </c>
      <c r="B14" s="5" t="s">
        <v>62</v>
      </c>
      <c r="C14" s="20">
        <v>50</v>
      </c>
      <c r="D14" s="20"/>
      <c r="E14" s="19">
        <v>50</v>
      </c>
    </row>
    <row r="15" spans="1:7" s="1" customFormat="1" ht="18.75" customHeight="1">
      <c r="A15" s="5" t="s">
        <v>69</v>
      </c>
      <c r="B15" s="5" t="s">
        <v>70</v>
      </c>
      <c r="C15" s="20">
        <v>70</v>
      </c>
      <c r="D15" s="20">
        <v>70</v>
      </c>
      <c r="E15" s="19"/>
    </row>
    <row r="16" spans="1:7" s="1" customFormat="1" ht="18.75" customHeight="1">
      <c r="A16" s="5" t="s">
        <v>71</v>
      </c>
      <c r="B16" s="5" t="s">
        <v>72</v>
      </c>
      <c r="C16" s="20">
        <v>70</v>
      </c>
      <c r="D16" s="20">
        <v>70</v>
      </c>
      <c r="E16" s="19"/>
    </row>
    <row r="17" spans="1:7" s="1" customFormat="1" ht="18.75" customHeight="1">
      <c r="A17" s="5" t="s">
        <v>73</v>
      </c>
      <c r="B17" s="5" t="s">
        <v>74</v>
      </c>
      <c r="C17" s="20">
        <v>70</v>
      </c>
      <c r="D17" s="20">
        <v>70</v>
      </c>
      <c r="E17" s="19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/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14.4"/>
    <row r="30" spans="1:7" s="1" customFormat="1" ht="14.4"/>
    <row r="31" spans="1:7" s="1" customFormat="1" ht="14.4"/>
    <row r="32" spans="1:7" s="1" customFormat="1" ht="14.4"/>
    <row r="33" s="1" customFormat="1" ht="14.4"/>
    <row r="34" s="1" customFormat="1" ht="14.4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/>
  </sheetViews>
  <sheetFormatPr defaultColWidth="8.88671875"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09375" style="1" customWidth="1"/>
    <col min="7" max="7" width="13.5546875" style="1" customWidth="1"/>
    <col min="8" max="9" width="9.109375" style="1" customWidth="1"/>
  </cols>
  <sheetData>
    <row r="1" spans="1:8" s="1" customFormat="1" ht="21" customHeight="1">
      <c r="A1" s="12"/>
      <c r="B1" s="12"/>
      <c r="C1" s="12"/>
      <c r="D1" s="12"/>
      <c r="E1" s="12"/>
      <c r="F1" s="12"/>
      <c r="G1" s="12"/>
    </row>
    <row r="2" spans="1:8" s="1" customFormat="1" ht="29.25" customHeight="1">
      <c r="A2" s="60" t="s">
        <v>101</v>
      </c>
      <c r="B2" s="60"/>
      <c r="C2" s="60"/>
      <c r="D2" s="60"/>
      <c r="E2" s="60"/>
      <c r="F2" s="13"/>
      <c r="G2" s="13"/>
    </row>
    <row r="3" spans="1:8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8" s="1" customFormat="1" ht="17.25" customHeight="1">
      <c r="A4" s="54" t="s">
        <v>102</v>
      </c>
      <c r="B4" s="54"/>
      <c r="C4" s="54" t="s">
        <v>103</v>
      </c>
      <c r="D4" s="54"/>
      <c r="E4" s="54"/>
      <c r="F4" s="12"/>
      <c r="G4" s="12"/>
    </row>
    <row r="5" spans="1:8" s="1" customFormat="1" ht="21" customHeight="1">
      <c r="A5" s="3" t="s">
        <v>82</v>
      </c>
      <c r="B5" s="2" t="s">
        <v>83</v>
      </c>
      <c r="C5" s="17" t="s">
        <v>28</v>
      </c>
      <c r="D5" s="17" t="s">
        <v>104</v>
      </c>
      <c r="E5" s="17" t="s">
        <v>105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43</v>
      </c>
      <c r="B7" s="5" t="s">
        <v>28</v>
      </c>
      <c r="C7" s="20">
        <v>907.8</v>
      </c>
      <c r="D7" s="20">
        <v>856</v>
      </c>
      <c r="E7" s="19">
        <v>51.8</v>
      </c>
      <c r="F7" s="29"/>
      <c r="G7" s="29"/>
      <c r="H7" s="10"/>
    </row>
    <row r="8" spans="1:8" s="1" customFormat="1" ht="18.75" customHeight="1">
      <c r="A8" s="5"/>
      <c r="B8" s="5" t="s">
        <v>106</v>
      </c>
      <c r="C8" s="20">
        <v>856</v>
      </c>
      <c r="D8" s="20">
        <v>856</v>
      </c>
      <c r="E8" s="19"/>
    </row>
    <row r="9" spans="1:8" s="1" customFormat="1" ht="18.75" customHeight="1">
      <c r="A9" s="5" t="s">
        <v>107</v>
      </c>
      <c r="B9" s="5" t="s">
        <v>108</v>
      </c>
      <c r="C9" s="20">
        <v>86</v>
      </c>
      <c r="D9" s="20">
        <v>86</v>
      </c>
      <c r="E9" s="19"/>
    </row>
    <row r="10" spans="1:8" s="1" customFormat="1" ht="18.75" customHeight="1">
      <c r="A10" s="5" t="s">
        <v>109</v>
      </c>
      <c r="B10" s="5" t="s">
        <v>110</v>
      </c>
      <c r="C10" s="20">
        <v>11</v>
      </c>
      <c r="D10" s="20">
        <v>11</v>
      </c>
      <c r="E10" s="19"/>
    </row>
    <row r="11" spans="1:8" s="1" customFormat="1" ht="18.75" customHeight="1">
      <c r="A11" s="5" t="s">
        <v>111</v>
      </c>
      <c r="B11" s="5" t="s">
        <v>112</v>
      </c>
      <c r="C11" s="20">
        <v>240</v>
      </c>
      <c r="D11" s="20">
        <v>240</v>
      </c>
      <c r="E11" s="19"/>
    </row>
    <row r="12" spans="1:8" s="1" customFormat="1" ht="18.75" customHeight="1">
      <c r="A12" s="5" t="s">
        <v>113</v>
      </c>
      <c r="B12" s="5" t="s">
        <v>114</v>
      </c>
      <c r="C12" s="20">
        <v>393</v>
      </c>
      <c r="D12" s="20">
        <v>393</v>
      </c>
      <c r="E12" s="19"/>
    </row>
    <row r="13" spans="1:8" s="1" customFormat="1" ht="18.75" customHeight="1">
      <c r="A13" s="5" t="s">
        <v>115</v>
      </c>
      <c r="B13" s="5" t="s">
        <v>116</v>
      </c>
      <c r="C13" s="20">
        <v>26</v>
      </c>
      <c r="D13" s="20">
        <v>26</v>
      </c>
      <c r="E13" s="19"/>
    </row>
    <row r="14" spans="1:8" s="1" customFormat="1" ht="18.75" customHeight="1">
      <c r="A14" s="5" t="s">
        <v>117</v>
      </c>
      <c r="B14" s="5" t="s">
        <v>118</v>
      </c>
      <c r="C14" s="20">
        <v>10</v>
      </c>
      <c r="D14" s="20">
        <v>10</v>
      </c>
      <c r="E14" s="19"/>
    </row>
    <row r="15" spans="1:8" s="1" customFormat="1" ht="18.75" customHeight="1">
      <c r="A15" s="5" t="s">
        <v>119</v>
      </c>
      <c r="B15" s="5" t="s">
        <v>120</v>
      </c>
      <c r="C15" s="20">
        <v>20</v>
      </c>
      <c r="D15" s="20">
        <v>20</v>
      </c>
      <c r="E15" s="19"/>
    </row>
    <row r="16" spans="1:8" s="1" customFormat="1" ht="18.75" customHeight="1">
      <c r="A16" s="5" t="s">
        <v>121</v>
      </c>
      <c r="B16" s="5" t="s">
        <v>122</v>
      </c>
      <c r="C16" s="20">
        <v>70</v>
      </c>
      <c r="D16" s="20">
        <v>70</v>
      </c>
      <c r="E16" s="19"/>
    </row>
    <row r="17" spans="1:8" s="1" customFormat="1" ht="18.75" customHeight="1">
      <c r="A17" s="5"/>
      <c r="B17" s="5" t="s">
        <v>123</v>
      </c>
      <c r="C17" s="20">
        <v>33.799999999999997</v>
      </c>
      <c r="D17" s="20"/>
      <c r="E17" s="19">
        <v>33.799999999999997</v>
      </c>
    </row>
    <row r="18" spans="1:8" s="1" customFormat="1" ht="18.75" customHeight="1">
      <c r="A18" s="5" t="s">
        <v>124</v>
      </c>
      <c r="B18" s="5" t="s">
        <v>125</v>
      </c>
      <c r="C18" s="20">
        <v>7.5</v>
      </c>
      <c r="D18" s="20"/>
      <c r="E18" s="19">
        <v>7.5</v>
      </c>
    </row>
    <row r="19" spans="1:8" s="1" customFormat="1" ht="18.75" customHeight="1">
      <c r="A19" s="5" t="s">
        <v>126</v>
      </c>
      <c r="B19" s="5" t="s">
        <v>127</v>
      </c>
      <c r="C19" s="20">
        <v>1</v>
      </c>
      <c r="D19" s="20"/>
      <c r="E19" s="19">
        <v>1</v>
      </c>
    </row>
    <row r="20" spans="1:8" s="1" customFormat="1" ht="18.75" customHeight="1">
      <c r="A20" s="5" t="s">
        <v>128</v>
      </c>
      <c r="B20" s="5" t="s">
        <v>129</v>
      </c>
      <c r="C20" s="20">
        <v>1.5</v>
      </c>
      <c r="D20" s="20"/>
      <c r="E20" s="19">
        <v>1.5</v>
      </c>
    </row>
    <row r="21" spans="1:8" s="1" customFormat="1" ht="18.75" customHeight="1">
      <c r="A21" s="5" t="s">
        <v>130</v>
      </c>
      <c r="B21" s="5" t="s">
        <v>131</v>
      </c>
      <c r="C21" s="20">
        <v>1</v>
      </c>
      <c r="D21" s="20"/>
      <c r="E21" s="19">
        <v>1</v>
      </c>
    </row>
    <row r="22" spans="1:8" s="1" customFormat="1" ht="18.75" customHeight="1">
      <c r="A22" s="5" t="s">
        <v>132</v>
      </c>
      <c r="B22" s="5" t="s">
        <v>133</v>
      </c>
      <c r="C22" s="20">
        <v>5</v>
      </c>
      <c r="D22" s="20"/>
      <c r="E22" s="19">
        <v>5</v>
      </c>
    </row>
    <row r="23" spans="1:8" s="1" customFormat="1" ht="18.75" customHeight="1">
      <c r="A23" s="5" t="s">
        <v>134</v>
      </c>
      <c r="B23" s="5" t="s">
        <v>135</v>
      </c>
      <c r="C23" s="20">
        <v>6.8</v>
      </c>
      <c r="D23" s="20"/>
      <c r="E23" s="19">
        <v>6.8</v>
      </c>
    </row>
    <row r="24" spans="1:8" s="1" customFormat="1" ht="18.75" customHeight="1">
      <c r="A24" s="5" t="s">
        <v>136</v>
      </c>
      <c r="B24" s="5" t="s">
        <v>137</v>
      </c>
      <c r="C24" s="20">
        <v>6</v>
      </c>
      <c r="D24" s="20"/>
      <c r="E24" s="19">
        <v>6</v>
      </c>
    </row>
    <row r="25" spans="1:8" s="1" customFormat="1" ht="18.75" customHeight="1">
      <c r="A25" s="5" t="s">
        <v>138</v>
      </c>
      <c r="B25" s="5" t="s">
        <v>139</v>
      </c>
      <c r="C25" s="20">
        <v>5</v>
      </c>
      <c r="D25" s="20"/>
      <c r="E25" s="19">
        <v>5</v>
      </c>
    </row>
    <row r="26" spans="1:8" s="1" customFormat="1" ht="18.75" customHeight="1">
      <c r="A26" s="5"/>
      <c r="B26" s="5" t="s">
        <v>140</v>
      </c>
      <c r="C26" s="20">
        <v>18</v>
      </c>
      <c r="D26" s="20"/>
      <c r="E26" s="19">
        <v>18</v>
      </c>
    </row>
    <row r="27" spans="1:8" s="1" customFormat="1" ht="18.75" customHeight="1">
      <c r="A27" s="5" t="s">
        <v>141</v>
      </c>
      <c r="B27" s="5" t="s">
        <v>142</v>
      </c>
      <c r="C27" s="20">
        <v>18</v>
      </c>
      <c r="D27" s="20"/>
      <c r="E27" s="19">
        <v>18</v>
      </c>
    </row>
    <row r="28" spans="1:8" s="1" customFormat="1" ht="21" customHeight="1">
      <c r="A28" s="12"/>
      <c r="B28" s="12"/>
      <c r="C28" s="12"/>
      <c r="D28" s="12"/>
      <c r="E28" s="12"/>
      <c r="F28" s="12"/>
      <c r="G28" s="12"/>
      <c r="H28" s="10"/>
    </row>
    <row r="29" spans="1:8" s="1" customFormat="1" ht="21" customHeight="1">
      <c r="A29" s="12"/>
      <c r="B29" s="12"/>
      <c r="C29" s="12"/>
      <c r="D29" s="12"/>
      <c r="E29" s="12"/>
      <c r="F29" s="12"/>
      <c r="G29" s="12"/>
    </row>
    <row r="30" spans="1:8" s="1" customFormat="1" ht="21" customHeight="1">
      <c r="A30" s="12"/>
      <c r="B30" s="12"/>
      <c r="C30" s="12"/>
      <c r="D30" s="12"/>
      <c r="E30" s="12"/>
      <c r="F30" s="12"/>
    </row>
    <row r="31" spans="1:8" s="1" customFormat="1" ht="21" customHeight="1">
      <c r="A31" s="12"/>
      <c r="B31" s="12"/>
      <c r="C31" s="12"/>
      <c r="D31" s="12"/>
      <c r="E31" s="12"/>
      <c r="F31" s="12"/>
      <c r="G31" s="12"/>
    </row>
    <row r="32" spans="1:8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/>
    <row r="38" spans="1:7" s="1" customFormat="1" ht="21" customHeight="1">
      <c r="A38" s="12"/>
      <c r="B38" s="12"/>
      <c r="C38" s="12"/>
      <c r="D38" s="12"/>
      <c r="E38" s="12"/>
      <c r="F38" s="12"/>
      <c r="G38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/>
  </sheetViews>
  <sheetFormatPr defaultColWidth="8.88671875" defaultRowHeight="12.75" customHeight="1"/>
  <cols>
    <col min="1" max="1" width="24.33203125" style="1" customWidth="1"/>
    <col min="2" max="2" width="50.44140625" style="1" customWidth="1"/>
    <col min="3" max="3" width="19.6640625" style="1" customWidth="1"/>
    <col min="4" max="4" width="17.6640625" style="1" customWidth="1"/>
    <col min="5" max="5" width="15" style="1" customWidth="1"/>
    <col min="6" max="6" width="17.5546875" style="1" customWidth="1"/>
    <col min="7" max="7" width="18.5546875" style="1" customWidth="1"/>
    <col min="8" max="9" width="9.109375" style="1" customWidth="1"/>
  </cols>
  <sheetData>
    <row r="1" spans="1:8" s="1" customFormat="1" ht="14.4">
      <c r="G1" s="21"/>
    </row>
    <row r="2" spans="1:8" s="1" customFormat="1" ht="30" customHeight="1">
      <c r="A2" s="60" t="s">
        <v>143</v>
      </c>
      <c r="B2" s="60"/>
      <c r="C2" s="60"/>
      <c r="D2" s="60"/>
      <c r="E2" s="60"/>
      <c r="F2" s="60"/>
      <c r="G2" s="60"/>
    </row>
    <row r="3" spans="1:8" s="1" customFormat="1" ht="18" customHeight="1">
      <c r="A3" s="22" t="s">
        <v>1</v>
      </c>
      <c r="B3" s="22"/>
      <c r="C3" s="22"/>
      <c r="D3" s="23"/>
      <c r="E3" s="23"/>
      <c r="F3" s="23"/>
      <c r="G3" s="16" t="s">
        <v>2</v>
      </c>
    </row>
    <row r="4" spans="1:8" s="1" customFormat="1" ht="31.5" customHeight="1">
      <c r="A4" s="4" t="s">
        <v>144</v>
      </c>
      <c r="B4" s="4" t="s">
        <v>145</v>
      </c>
      <c r="C4" s="4" t="s">
        <v>28</v>
      </c>
      <c r="D4" s="24" t="s">
        <v>146</v>
      </c>
      <c r="E4" s="4" t="s">
        <v>147</v>
      </c>
      <c r="F4" s="25" t="s">
        <v>148</v>
      </c>
      <c r="G4" s="4" t="s">
        <v>149</v>
      </c>
    </row>
    <row r="5" spans="1:8" s="1" customFormat="1" ht="21.75" customHeight="1">
      <c r="A5" s="26" t="s">
        <v>42</v>
      </c>
      <c r="B5" s="26" t="s">
        <v>42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8" s="1" customFormat="1" ht="22.5" customHeight="1">
      <c r="A6" s="5" t="s">
        <v>43</v>
      </c>
      <c r="B6" s="5" t="s">
        <v>28</v>
      </c>
      <c r="C6" s="20">
        <v>89.8</v>
      </c>
      <c r="D6" s="20"/>
      <c r="E6" s="20">
        <v>65</v>
      </c>
      <c r="F6" s="19">
        <v>6.8</v>
      </c>
      <c r="G6" s="19">
        <v>18</v>
      </c>
    </row>
    <row r="7" spans="1:8" s="1" customFormat="1" ht="22.5" customHeight="1">
      <c r="A7" s="5" t="s">
        <v>150</v>
      </c>
      <c r="B7" s="5" t="s">
        <v>151</v>
      </c>
      <c r="C7" s="20">
        <v>89.8</v>
      </c>
      <c r="D7" s="20"/>
      <c r="E7" s="20">
        <v>65</v>
      </c>
      <c r="F7" s="19">
        <v>6.8</v>
      </c>
      <c r="G7" s="19">
        <v>18</v>
      </c>
    </row>
    <row r="8" spans="1:8" s="1" customFormat="1" ht="14.4">
      <c r="A8" s="10"/>
      <c r="B8" s="10"/>
      <c r="C8" s="10"/>
      <c r="D8" s="10"/>
      <c r="E8" s="10"/>
      <c r="F8" s="10"/>
      <c r="G8" s="10"/>
    </row>
    <row r="9" spans="1:8" s="1" customFormat="1" ht="14.4">
      <c r="A9" s="10"/>
      <c r="B9" s="10"/>
      <c r="C9" s="10"/>
      <c r="D9" s="10"/>
      <c r="E9" s="10"/>
      <c r="F9" s="10"/>
      <c r="G9" s="10"/>
      <c r="H9" s="10"/>
    </row>
    <row r="10" spans="1:8" s="1" customFormat="1" ht="14.4">
      <c r="A10" s="10"/>
      <c r="B10" s="10"/>
      <c r="C10" s="10"/>
      <c r="D10" s="10"/>
      <c r="E10" s="10"/>
      <c r="F10" s="10"/>
      <c r="G10" s="10"/>
    </row>
    <row r="11" spans="1:8" s="1" customFormat="1" ht="14.4">
      <c r="A11" s="10"/>
      <c r="B11" s="10"/>
      <c r="C11" s="10"/>
      <c r="D11" s="10"/>
      <c r="E11" s="10"/>
      <c r="F11" s="10"/>
      <c r="G11" s="10"/>
    </row>
    <row r="12" spans="1:8" s="1" customFormat="1" ht="14.4">
      <c r="A12" s="10"/>
      <c r="B12" s="10"/>
      <c r="C12" s="10"/>
      <c r="D12" s="10"/>
      <c r="E12" s="10"/>
      <c r="F12" s="10"/>
      <c r="G12" s="10"/>
    </row>
    <row r="13" spans="1:8" s="1" customFormat="1" ht="14.4">
      <c r="A13" s="10"/>
      <c r="B13" s="10"/>
      <c r="C13" s="10"/>
      <c r="D13" s="10"/>
      <c r="E13" s="10"/>
      <c r="F13" s="10"/>
      <c r="G13" s="10"/>
    </row>
    <row r="14" spans="1:8" s="1" customFormat="1" ht="14.4">
      <c r="A14" s="10"/>
      <c r="B14" s="10"/>
      <c r="C14" s="10"/>
      <c r="D14" s="10"/>
      <c r="E14" s="10"/>
      <c r="F14" s="10"/>
      <c r="G14" s="10"/>
    </row>
    <row r="15" spans="1:8" s="1" customFormat="1" ht="14.4">
      <c r="A15" s="10"/>
      <c r="B15" s="10"/>
      <c r="C15" s="10"/>
      <c r="D15" s="10"/>
      <c r="E15" s="10"/>
      <c r="F15" s="10"/>
      <c r="G15" s="10"/>
    </row>
    <row r="16" spans="1:8" s="1" customFormat="1" ht="14.4">
      <c r="E16" s="10"/>
      <c r="F16" s="10"/>
      <c r="G16" s="10"/>
    </row>
    <row r="17" spans="2:7" s="1" customFormat="1" ht="14.4">
      <c r="D17" s="10"/>
      <c r="E17" s="10"/>
      <c r="F17" s="10"/>
    </row>
    <row r="18" spans="2:7" s="1" customFormat="1" ht="14.4">
      <c r="B18" s="10"/>
      <c r="C18" s="10"/>
      <c r="D18" s="10"/>
      <c r="F18" s="10"/>
    </row>
    <row r="19" spans="2:7" s="1" customFormat="1" ht="14.4">
      <c r="C19" s="10"/>
      <c r="E19" s="10"/>
      <c r="G19" s="10"/>
    </row>
    <row r="20" spans="2:7" s="1" customFormat="1" ht="14.4">
      <c r="C20" s="10"/>
      <c r="G20" s="10"/>
    </row>
    <row r="21" spans="2:7" s="1" customFormat="1" ht="14.4">
      <c r="E21" s="10"/>
      <c r="G21" s="10"/>
    </row>
    <row r="22" spans="2:7" s="1" customFormat="1" ht="14.4"/>
    <row r="23" spans="2:7" s="1" customFormat="1" ht="14.4"/>
    <row r="24" spans="2:7" s="1" customFormat="1" ht="14.4"/>
    <row r="25" spans="2:7" s="1" customFormat="1" ht="14.4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ColWidth="8.88671875" defaultRowHeight="12.75" customHeight="1"/>
  <cols>
    <col min="1" max="1" width="16.6640625" style="1" customWidth="1"/>
    <col min="2" max="2" width="49.109375" style="1" customWidth="1"/>
    <col min="3" max="5" width="28" style="1" customWidth="1"/>
    <col min="6" max="6" width="9.109375" style="1" customWidth="1"/>
    <col min="7" max="7" width="13.5546875" style="1" customWidth="1"/>
    <col min="8" max="9" width="9.109375" style="1" customWidth="1"/>
  </cols>
  <sheetData>
    <row r="1" spans="1:8" s="1" customFormat="1" ht="21" customHeight="1">
      <c r="A1" s="12"/>
      <c r="B1" s="12"/>
      <c r="C1" s="12"/>
      <c r="D1" s="12"/>
      <c r="E1" s="12"/>
      <c r="F1" s="12"/>
      <c r="G1" s="12"/>
    </row>
    <row r="2" spans="1:8" s="1" customFormat="1" ht="29.25" customHeight="1">
      <c r="A2" s="60" t="s">
        <v>152</v>
      </c>
      <c r="B2" s="60"/>
      <c r="C2" s="60"/>
      <c r="D2" s="60"/>
      <c r="E2" s="60"/>
      <c r="F2" s="13"/>
      <c r="G2" s="13"/>
    </row>
    <row r="3" spans="1:8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8" s="1" customFormat="1" ht="17.25" customHeight="1">
      <c r="A4" s="54" t="s">
        <v>76</v>
      </c>
      <c r="B4" s="54"/>
      <c r="C4" s="54" t="s">
        <v>100</v>
      </c>
      <c r="D4" s="54"/>
      <c r="E4" s="54"/>
      <c r="F4" s="12"/>
      <c r="G4" s="12"/>
    </row>
    <row r="5" spans="1:8" s="1" customFormat="1" ht="21" customHeight="1">
      <c r="A5" s="3" t="s">
        <v>82</v>
      </c>
      <c r="B5" s="2" t="s">
        <v>83</v>
      </c>
      <c r="C5" s="17" t="s">
        <v>28</v>
      </c>
      <c r="D5" s="17" t="s">
        <v>77</v>
      </c>
      <c r="E5" s="17" t="s">
        <v>78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8" s="1" customFormat="1" ht="18.75" customHeight="1">
      <c r="A7" s="5"/>
      <c r="B7" s="5"/>
      <c r="C7" s="19"/>
      <c r="D7" s="20"/>
      <c r="E7" s="19"/>
      <c r="F7" s="12"/>
      <c r="G7" s="12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/>
  </sheetViews>
  <sheetFormatPr defaultColWidth="8.88671875" defaultRowHeight="12.75" customHeight="1"/>
  <cols>
    <col min="1" max="1" width="48.33203125" style="1" customWidth="1"/>
    <col min="2" max="2" width="26.6640625" style="1" customWidth="1"/>
    <col min="3" max="3" width="22.109375" style="1" customWidth="1"/>
    <col min="4" max="4" width="9.109375" style="1" customWidth="1"/>
    <col min="5" max="6" width="11.109375" style="1" customWidth="1"/>
    <col min="7" max="7" width="10.88671875" style="1" customWidth="1"/>
  </cols>
  <sheetData>
    <row r="1" spans="1:6" s="1" customFormat="1" ht="14.4"/>
    <row r="2" spans="1:6" s="1" customFormat="1" ht="29.25" customHeight="1">
      <c r="A2" s="64" t="s">
        <v>153</v>
      </c>
      <c r="B2" s="64"/>
      <c r="C2" s="64"/>
    </row>
    <row r="3" spans="1:6" s="1" customFormat="1" ht="17.25" customHeight="1"/>
    <row r="4" spans="1:6" s="1" customFormat="1" ht="15.75" customHeight="1">
      <c r="A4" s="61" t="s">
        <v>154</v>
      </c>
      <c r="B4" s="54" t="s">
        <v>28</v>
      </c>
      <c r="C4" s="54" t="s">
        <v>21</v>
      </c>
    </row>
    <row r="5" spans="1:6" s="1" customFormat="1" ht="19.5" customHeight="1">
      <c r="A5" s="61"/>
      <c r="B5" s="54"/>
      <c r="C5" s="54"/>
    </row>
    <row r="6" spans="1:6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3739.65</v>
      </c>
      <c r="C7" s="11"/>
      <c r="D7" s="10"/>
      <c r="F7" s="10"/>
    </row>
    <row r="8" spans="1:6" s="1" customFormat="1" ht="27.75" customHeight="1">
      <c r="A8" s="5" t="s">
        <v>45</v>
      </c>
      <c r="B8" s="6">
        <v>2119.65</v>
      </c>
      <c r="C8" s="11"/>
    </row>
    <row r="9" spans="1:6" s="1" customFormat="1" ht="27.75" customHeight="1">
      <c r="A9" s="5" t="s">
        <v>53</v>
      </c>
      <c r="B9" s="6">
        <v>500</v>
      </c>
      <c r="C9" s="11"/>
    </row>
    <row r="10" spans="1:6" s="1" customFormat="1" ht="27.75" customHeight="1">
      <c r="A10" s="5" t="s">
        <v>59</v>
      </c>
      <c r="B10" s="6">
        <v>50</v>
      </c>
      <c r="C10" s="11"/>
    </row>
    <row r="11" spans="1:6" s="1" customFormat="1" ht="27.75" customHeight="1">
      <c r="A11" s="5" t="s">
        <v>64</v>
      </c>
      <c r="B11" s="6">
        <v>1000</v>
      </c>
      <c r="C11" s="11"/>
    </row>
    <row r="12" spans="1:6" s="1" customFormat="1" ht="27.75" customHeight="1">
      <c r="A12" s="5" t="s">
        <v>70</v>
      </c>
      <c r="B12" s="6">
        <v>70</v>
      </c>
      <c r="C12" s="11"/>
    </row>
    <row r="13" spans="1:6" s="1" customFormat="1" ht="27.75" customHeight="1">
      <c r="A13" s="8"/>
      <c r="B13" s="10"/>
      <c r="C13" s="10"/>
      <c r="E13" s="10"/>
    </row>
    <row r="14" spans="1:6" s="1" customFormat="1" ht="27.75" customHeight="1">
      <c r="A14" s="8"/>
      <c r="B14" s="10"/>
      <c r="C14" s="10"/>
    </row>
    <row r="15" spans="1:6" s="1" customFormat="1" ht="27.75" customHeight="1">
      <c r="A15" s="10"/>
      <c r="B15" s="10"/>
      <c r="C15" s="10"/>
      <c r="D15" s="10"/>
    </row>
    <row r="16" spans="1:6" s="1" customFormat="1" ht="27.75" customHeight="1">
      <c r="A16" s="10"/>
      <c r="C16" s="10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honeticPr fontId="9" type="noConversion"/>
  <printOptions horizontalCentered="1"/>
  <pageMargins left="0.39370078740157471" right="0.39370078740157471" top="0.59055118110236215" bottom="0.59055118110236215" header="0.5" footer="0.5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部门收入总表!Print_Area</vt:lpstr>
      <vt:lpstr>部门支出总表!Print_Area</vt:lpstr>
      <vt:lpstr>财拨收支总表!Print_Area</vt:lpstr>
      <vt:lpstr>'财拨总表（引用）'!Print_Area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PC</cp:lastModifiedBy>
  <dcterms:created xsi:type="dcterms:W3CDTF">2020-06-04T10:26:13Z</dcterms:created>
  <dcterms:modified xsi:type="dcterms:W3CDTF">2020-06-18T03:14:37Z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